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<sst xmlns="http://schemas.openxmlformats.org/spreadsheetml/2006/main" count="11" uniqueCount="11">
  <si>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x</t>
  </si>
  <si>
    <t>f</t>
  </si>
  <si>
    <t>xf</t>
  </si>
  <si>
    <t>Σ</t>
  </si>
  <si>
    <t>f(x-m)^2</t>
  </si>
  <si>
    <t>f(x-m)^3</t>
  </si>
  <si>
    <t>f(x-m)^4</t>
  </si>
  <si>
    <t>μ</t>
  </si>
  <si>
    <t>σ</t>
  </si>
  <si>
    <r>
      <t>α</t>
    </r>
    <r>
      <rPr>
        <sz val="10"/>
        <rFont val="Arial"/>
        <family val="0"/>
      </rPr>
      <t>3</t>
    </r>
  </si>
  <si>
    <r>
      <t>α</t>
    </r>
    <r>
      <rPr>
        <sz val="10"/>
        <rFont val="Arial"/>
        <family val="0"/>
      </rPr>
      <t>4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</si>
</sst>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3"/>
  <sheetViews>
    <sheetView tabSelected="1" workbookViewId="0" topLeftCell="A1">
      <selection activeCell="J6" sqref="J6"/>
    </sheetView>
  </sheetViews>
  <sheetFormatPr defaultColWidth="9.140625" defaultRowHeight="12.75"/>
  <sheetData>
    <row r="3" spans="2:8" ht="16.5" thickBot="1">
      <c r="B3" s="17"/>
      <c r="C3" s="18" t="s">
        <v>0</v>
      </c>
      <c r="D3" s="18" t="s">
        <v>1</v>
      </c>
      <c r="E3" s="18" t="s">
        <v>2</v>
      </c>
      <c r="F3" s="18" t="s">
        <v>4</v>
      </c>
      <c r="G3" s="18" t="s">
        <v>5</v>
      </c>
      <c r="H3" s="18" t="s">
        <v>6</v>
      </c>
    </row>
    <row r="4" spans="2:8" ht="16.5" thickTop="1">
      <c r="B4" s="15"/>
      <c r="C4" s="16">
        <v>1</v>
      </c>
      <c r="D4" s="16">
        <v>17</v>
      </c>
      <c r="E4" s="15">
        <f aca="true" t="shared" si="0" ref="E4:E9">C4*D4</f>
        <v>17</v>
      </c>
      <c r="F4" s="15">
        <f aca="true" t="shared" si="1" ref="F4:F9">D4*(C4-$E$11)^2</f>
        <v>93.86838392288578</v>
      </c>
      <c r="G4" s="15">
        <f aca="true" t="shared" si="2" ref="G4:G9">D4*(C4-$E$11)^3</f>
        <v>-220.57411769865385</v>
      </c>
      <c r="H4" s="15">
        <f aca="true" t="shared" si="3" ref="H4:H9">D4*(C4-$E$11)^4</f>
        <v>518.3102058996636</v>
      </c>
    </row>
    <row r="5" spans="2:8" ht="15.75">
      <c r="B5" s="5"/>
      <c r="C5" s="1">
        <v>2</v>
      </c>
      <c r="D5" s="1">
        <v>34</v>
      </c>
      <c r="E5" s="5">
        <f t="shared" si="0"/>
        <v>68</v>
      </c>
      <c r="F5" s="5">
        <f t="shared" si="1"/>
        <v>61.94878198004719</v>
      </c>
      <c r="G5" s="5">
        <f t="shared" si="2"/>
        <v>-83.61991065857958</v>
      </c>
      <c r="H5" s="5">
        <f t="shared" si="3"/>
        <v>112.87210555327702</v>
      </c>
    </row>
    <row r="6" spans="2:8" ht="15.75">
      <c r="B6" s="5"/>
      <c r="C6" s="1">
        <v>3</v>
      </c>
      <c r="D6" s="1">
        <v>126</v>
      </c>
      <c r="E6" s="5">
        <f t="shared" si="0"/>
        <v>378</v>
      </c>
      <c r="F6" s="5">
        <f t="shared" si="1"/>
        <v>15.419420894255124</v>
      </c>
      <c r="G6" s="5">
        <f t="shared" si="2"/>
        <v>-5.394073033679351</v>
      </c>
      <c r="H6" s="5">
        <f t="shared" si="3"/>
        <v>1.8869725453507262</v>
      </c>
    </row>
    <row r="7" spans="2:8" ht="15.75">
      <c r="B7" s="5"/>
      <c r="C7" s="1">
        <v>4</v>
      </c>
      <c r="D7" s="1">
        <v>57</v>
      </c>
      <c r="E7" s="5">
        <f t="shared" si="0"/>
        <v>228</v>
      </c>
      <c r="F7" s="5">
        <f t="shared" si="1"/>
        <v>24.095593652062092</v>
      </c>
      <c r="G7" s="5">
        <f t="shared" si="2"/>
        <v>15.666393045863696</v>
      </c>
      <c r="H7" s="5">
        <f t="shared" si="3"/>
        <v>10.185923393777106</v>
      </c>
    </row>
    <row r="8" spans="2:8" ht="15.75">
      <c r="B8" s="6"/>
      <c r="C8" s="2">
        <v>5</v>
      </c>
      <c r="D8" s="2">
        <v>37</v>
      </c>
      <c r="E8" s="6">
        <f t="shared" si="0"/>
        <v>185</v>
      </c>
      <c r="F8" s="6">
        <f t="shared" si="1"/>
        <v>100.75407359312766</v>
      </c>
      <c r="G8" s="6">
        <f t="shared" si="2"/>
        <v>166.26202250173367</v>
      </c>
      <c r="H8" s="6">
        <f t="shared" si="3"/>
        <v>274.3617120434969</v>
      </c>
    </row>
    <row r="9" spans="2:10" ht="16.5" thickBot="1">
      <c r="B9" s="6"/>
      <c r="C9" s="2">
        <v>6</v>
      </c>
      <c r="D9" s="2">
        <v>12</v>
      </c>
      <c r="E9" s="6">
        <f t="shared" si="0"/>
        <v>72</v>
      </c>
      <c r="F9" s="6">
        <f t="shared" si="1"/>
        <v>84.2812371236999</v>
      </c>
      <c r="G9" s="6">
        <f t="shared" si="2"/>
        <v>223.36016905574178</v>
      </c>
      <c r="H9" s="6">
        <f t="shared" si="3"/>
        <v>591.9439109251108</v>
      </c>
      <c r="J9" s="3"/>
    </row>
    <row r="10" spans="2:8" ht="16.5" thickBot="1">
      <c r="B10" s="4" t="s">
        <v>3</v>
      </c>
      <c r="C10" s="7"/>
      <c r="D10" s="7">
        <f>SUM(D4:D9)</f>
        <v>283</v>
      </c>
      <c r="E10" s="7">
        <f>SUM(E4:E9)</f>
        <v>948</v>
      </c>
      <c r="F10" s="7">
        <f>SUM(F4:F9)</f>
        <v>380.36749116607774</v>
      </c>
      <c r="G10" s="7">
        <f>SUM(G4:G9)</f>
        <v>95.70048321242632</v>
      </c>
      <c r="H10" s="8">
        <f>SUM(H4:H9)</f>
        <v>1509.5608303606764</v>
      </c>
    </row>
    <row r="11" spans="2:8" ht="15.75">
      <c r="B11" s="9"/>
      <c r="C11" s="9"/>
      <c r="D11" s="9"/>
      <c r="E11" s="10">
        <f>E10/D10</f>
        <v>3.34982332155477</v>
      </c>
      <c r="F11" s="11">
        <f>F10/D10</f>
        <v>1.3440547391027482</v>
      </c>
      <c r="G11" s="11">
        <f>G10/D10</f>
        <v>0.33816425163401526</v>
      </c>
      <c r="H11" s="12">
        <f>H10/D10</f>
        <v>5.33413720975504</v>
      </c>
    </row>
    <row r="12" spans="2:8" ht="15.75">
      <c r="B12" s="9"/>
      <c r="C12" s="9"/>
      <c r="D12" s="9"/>
      <c r="E12" s="11" t="s">
        <v>7</v>
      </c>
      <c r="F12" s="10">
        <f>SQRT(F11)</f>
        <v>1.159333747935748</v>
      </c>
      <c r="G12" s="10">
        <f>G11/F12^3</f>
        <v>0.21702124986055787</v>
      </c>
      <c r="H12" s="10">
        <f>H11/F12^4</f>
        <v>2.952774419318338</v>
      </c>
    </row>
    <row r="13" spans="5:8" ht="12.75">
      <c r="E13" s="13"/>
      <c r="F13" s="14" t="s">
        <v>8</v>
      </c>
      <c r="G13" s="14" t="s">
        <v>9</v>
      </c>
      <c r="H13" s="14" t="s">
        <v>10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Dragan</cp:lastModifiedBy>
  <dcterms:created xsi:type="dcterms:W3CDTF">1996-10-14T23:33:28Z</dcterms:created>
  <dcterms:modified xsi:type="dcterms:W3CDTF">2010-03-07T22:42:03Z</dcterms:modified>
  <cp:category/>
  <cp:version/>
  <cp:contentType/>
  <cp:contentStatus/>
</cp:coreProperties>
</file>